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0" windowWidth="14805" windowHeight="8010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Sayfa1!$A$2:$Q$2</definedName>
    <definedName name="_xlnm.Print_Area" localSheetId="0">Sayfa1!$A$1:$Q$11</definedName>
  </definedNames>
  <calcPr calcId="145621"/>
</workbook>
</file>

<file path=xl/calcChain.xml><?xml version="1.0" encoding="utf-8"?>
<calcChain xmlns="http://schemas.openxmlformats.org/spreadsheetml/2006/main">
  <c r="G8" i="1" l="1"/>
  <c r="P8" i="1" s="1"/>
  <c r="G10" i="1" l="1"/>
  <c r="P10" i="1" s="1"/>
  <c r="G11" i="1" l="1"/>
  <c r="P11" i="1" s="1"/>
  <c r="G9" i="1" l="1"/>
  <c r="P9" i="1" s="1"/>
  <c r="G6" i="1" l="1"/>
  <c r="P6" i="1" s="1"/>
  <c r="G5" i="1"/>
  <c r="P5" i="1" s="1"/>
  <c r="G7" i="1"/>
  <c r="P7" i="1" s="1"/>
  <c r="G3" i="1"/>
  <c r="P3" i="1" s="1"/>
  <c r="G4" i="1"/>
  <c r="P4" i="1" s="1"/>
</calcChain>
</file>

<file path=xl/sharedStrings.xml><?xml version="1.0" encoding="utf-8"?>
<sst xmlns="http://schemas.openxmlformats.org/spreadsheetml/2006/main" count="63" uniqueCount="49">
  <si>
    <t>Sıra</t>
  </si>
  <si>
    <t xml:space="preserve">Adı- Soyadı </t>
  </si>
  <si>
    <t>Unvanı</t>
  </si>
  <si>
    <t>Fakülte/Yüksek Okul /Bölüm</t>
  </si>
  <si>
    <t>Gideceği Okul</t>
  </si>
  <si>
    <t>Taban Puan</t>
  </si>
  <si>
    <t>Yabancı Dil Puanı %20</t>
  </si>
  <si>
    <t>İlk Kez Yararlanma</t>
  </si>
  <si>
    <t>Son Bir Yıl İçinde Erasmus İkili Anlaşması Yapmış Olma</t>
  </si>
  <si>
    <t>Şehit/Gazi Yakını ya da Gazi Personel Olma</t>
  </si>
  <si>
    <t>Bedensel Engel Sahibi Olmak</t>
  </si>
  <si>
    <t>Erasmus Bölüm Koordinatörü Olma</t>
  </si>
  <si>
    <t>1 Yıl Önce Hareketlilikten Mücbir Sebep Olmaksızın Feragat Etme</t>
  </si>
  <si>
    <t>1 Yıl Önce Hareketlilikten Yararlanma</t>
  </si>
  <si>
    <t>2 Yıl Önce Hareketlilikten Yararlanma</t>
  </si>
  <si>
    <t>Toplam Puan</t>
  </si>
  <si>
    <t xml:space="preserve">Başvuru Durumu </t>
  </si>
  <si>
    <t>ABDÜLKADİR GÜLEÇ</t>
  </si>
  <si>
    <t>ÖĞR. GÖR.</t>
  </si>
  <si>
    <t>TEKNİK BİLİMLER MYO / İNŞAAT TEKNOLOJİSİ</t>
  </si>
  <si>
    <t>GHEORGHE ASACHI TECHNICAL UNIVERSITY OF IASI</t>
  </si>
  <si>
    <t>YASİN ÇİNÇİN</t>
  </si>
  <si>
    <t>AFŞİN MYO / MADENCİLİK VE MADEN ÇIKARMA</t>
  </si>
  <si>
    <t>ALEXANDRU IOAN CUZA UNIVERSITY OF IASI</t>
  </si>
  <si>
    <t>HASAN TUNAZ</t>
  </si>
  <si>
    <t>PROF. DR.</t>
  </si>
  <si>
    <t>UNIVERSITY OF PANNONIA</t>
  </si>
  <si>
    <t>ERKAN HASAN ATALMIŞ</t>
  </si>
  <si>
    <t>DOÇ. DR.</t>
  </si>
  <si>
    <t>EĞİTİM FAK. / EĞİTİM BİLİMLERİ</t>
  </si>
  <si>
    <t>UNIVERSITY "DUNAREA DE JOS" OF GALATI</t>
  </si>
  <si>
    <t>UĞUR AVCI</t>
  </si>
  <si>
    <t>TEKNİK BİLİMLER MYO / MAKİNE</t>
  </si>
  <si>
    <t>YUSUF URAS</t>
  </si>
  <si>
    <t>MÜHENDİSLİK VE MİMARLIK FAK. / JEOLOJİ MÜH.</t>
  </si>
  <si>
    <t>SILESIAN UNIVERSITY OF TECHNOLOGY</t>
  </si>
  <si>
    <t>ALPER KEREM</t>
  </si>
  <si>
    <t>DR. ÖĞR. ÜYESİ</t>
  </si>
  <si>
    <t>MÜHENDİSLİK VE MİMARLIK FAK. / ELEKTRİK-ELEKTRONİK MÜH.</t>
  </si>
  <si>
    <t>UNIVERSIDAD POLITECNICA DE MADRID</t>
  </si>
  <si>
    <t>ALİ RAHMİ KAYA</t>
  </si>
  <si>
    <t>ZİRAAT FAK. / TARLA BİTKİLERİ</t>
  </si>
  <si>
    <t>UTP UNIVERSITY</t>
  </si>
  <si>
    <t>MÜCAHİT PAKSOY</t>
  </si>
  <si>
    <t>ZİRAAT FAK. / TARIM EKONOMİSİ</t>
  </si>
  <si>
    <t>ZİRAAT FAK. / BİTKİ KORUMA</t>
  </si>
  <si>
    <t>ASİL</t>
  </si>
  <si>
    <t>YEDEK</t>
  </si>
  <si>
    <t>2019-1-TR01-KA103-065140 NUMARALI PROJE ERASMUS+ PERSONEL DERS VERME HAREKETLİLİĞİ BAŞVURU SONUÇLARI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</si>
</sst>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I6" sqref="I6"/>
    </sheetView>
  </sheetViews>
  <sheetFormatPr defaultRowHeight="15" x14ac:dyDescent="0.25"/>
  <cols>
    <col min="2" max="2" width="17.42578125" customWidth="1"/>
    <col min="3" max="3" width="14.28515625" customWidth="1"/>
    <col min="4" max="4" width="22.28515625" customWidth="1"/>
    <col min="5" max="5" width="22.5703125" customWidth="1"/>
    <col min="7" max="7" width="10.28515625" customWidth="1"/>
    <col min="8" max="8" width="11.42578125" customWidth="1"/>
    <col min="9" max="9" width="11.140625" customWidth="1"/>
    <col min="10" max="10" width="10.85546875" customWidth="1"/>
    <col min="11" max="11" width="11.42578125" customWidth="1"/>
    <col min="12" max="12" width="13.42578125" customWidth="1"/>
    <col min="13" max="13" width="15.7109375" customWidth="1"/>
    <col min="14" max="14" width="16.140625" customWidth="1"/>
    <col min="15" max="15" width="15.7109375" customWidth="1"/>
    <col min="17" max="17" width="11.28515625" customWidth="1"/>
  </cols>
  <sheetData>
    <row r="1" spans="1:17" ht="15" customHeight="1" x14ac:dyDescent="0.25">
      <c r="A1" s="6" t="s">
        <v>48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s="4" customFormat="1" ht="99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  <c r="H2" s="1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1" t="s">
        <v>15</v>
      </c>
      <c r="Q2" s="1" t="s">
        <v>16</v>
      </c>
    </row>
    <row r="3" spans="1:17" ht="42.75" x14ac:dyDescent="0.25">
      <c r="A3" s="5">
        <v>1</v>
      </c>
      <c r="B3" s="5" t="s">
        <v>21</v>
      </c>
      <c r="C3" s="5" t="s">
        <v>18</v>
      </c>
      <c r="D3" s="5" t="s">
        <v>22</v>
      </c>
      <c r="E3" s="5" t="s">
        <v>23</v>
      </c>
      <c r="F3" s="5">
        <v>20</v>
      </c>
      <c r="G3" s="5">
        <f>65*20/100</f>
        <v>13</v>
      </c>
      <c r="H3" s="5">
        <v>10</v>
      </c>
      <c r="I3" s="5"/>
      <c r="J3" s="5"/>
      <c r="K3" s="5"/>
      <c r="L3" s="5">
        <v>5</v>
      </c>
      <c r="M3" s="5"/>
      <c r="N3" s="5"/>
      <c r="O3" s="5"/>
      <c r="P3" s="5">
        <f t="shared" ref="P3:P11" si="0">SUM(F3:O3)</f>
        <v>48</v>
      </c>
      <c r="Q3" s="5" t="s">
        <v>46</v>
      </c>
    </row>
    <row r="4" spans="1:17" ht="71.25" x14ac:dyDescent="0.25">
      <c r="A4" s="5">
        <v>2</v>
      </c>
      <c r="B4" s="5" t="s">
        <v>17</v>
      </c>
      <c r="C4" s="5" t="s">
        <v>18</v>
      </c>
      <c r="D4" s="5" t="s">
        <v>19</v>
      </c>
      <c r="E4" s="5" t="s">
        <v>20</v>
      </c>
      <c r="F4" s="5">
        <v>20</v>
      </c>
      <c r="G4" s="5">
        <f>76.25*20/100</f>
        <v>15.25</v>
      </c>
      <c r="H4" s="5">
        <v>10</v>
      </c>
      <c r="I4" s="5"/>
      <c r="J4" s="5"/>
      <c r="K4" s="5"/>
      <c r="L4" s="5"/>
      <c r="M4" s="5"/>
      <c r="N4" s="5"/>
      <c r="O4" s="5"/>
      <c r="P4" s="5">
        <f t="shared" si="0"/>
        <v>45.25</v>
      </c>
      <c r="Q4" s="5" t="s">
        <v>46</v>
      </c>
    </row>
    <row r="5" spans="1:17" ht="42.75" x14ac:dyDescent="0.25">
      <c r="A5" s="5">
        <v>3</v>
      </c>
      <c r="B5" s="5" t="s">
        <v>27</v>
      </c>
      <c r="C5" s="5" t="s">
        <v>28</v>
      </c>
      <c r="D5" s="5" t="s">
        <v>29</v>
      </c>
      <c r="E5" s="5" t="s">
        <v>30</v>
      </c>
      <c r="F5" s="5">
        <v>20</v>
      </c>
      <c r="G5" s="5">
        <f>70*20/100</f>
        <v>14</v>
      </c>
      <c r="H5" s="5">
        <v>10</v>
      </c>
      <c r="I5" s="5"/>
      <c r="J5" s="5"/>
      <c r="K5" s="5"/>
      <c r="L5" s="5"/>
      <c r="M5" s="5"/>
      <c r="N5" s="5"/>
      <c r="O5" s="5"/>
      <c r="P5" s="5">
        <f t="shared" si="0"/>
        <v>44</v>
      </c>
      <c r="Q5" s="5" t="s">
        <v>46</v>
      </c>
    </row>
    <row r="6" spans="1:17" ht="71.25" x14ac:dyDescent="0.25">
      <c r="A6" s="5">
        <v>4</v>
      </c>
      <c r="B6" s="5" t="s">
        <v>31</v>
      </c>
      <c r="C6" s="5" t="s">
        <v>18</v>
      </c>
      <c r="D6" s="5" t="s">
        <v>32</v>
      </c>
      <c r="E6" s="5" t="s">
        <v>20</v>
      </c>
      <c r="F6" s="5">
        <v>20</v>
      </c>
      <c r="G6" s="5">
        <f>66.25*20/100</f>
        <v>13.25</v>
      </c>
      <c r="H6" s="5">
        <v>10</v>
      </c>
      <c r="I6" s="5"/>
      <c r="J6" s="5"/>
      <c r="K6" s="5"/>
      <c r="L6" s="5"/>
      <c r="M6" s="5"/>
      <c r="N6" s="5"/>
      <c r="O6" s="5"/>
      <c r="P6" s="5">
        <f t="shared" si="0"/>
        <v>43.25</v>
      </c>
      <c r="Q6" s="5" t="s">
        <v>46</v>
      </c>
    </row>
    <row r="7" spans="1:17" ht="28.5" x14ac:dyDescent="0.25">
      <c r="A7" s="5">
        <v>5</v>
      </c>
      <c r="B7" s="5" t="s">
        <v>24</v>
      </c>
      <c r="C7" s="5" t="s">
        <v>25</v>
      </c>
      <c r="D7" s="5" t="s">
        <v>45</v>
      </c>
      <c r="E7" s="5" t="s">
        <v>26</v>
      </c>
      <c r="F7" s="5">
        <v>20</v>
      </c>
      <c r="G7" s="5">
        <f>79*20/100</f>
        <v>15.8</v>
      </c>
      <c r="H7" s="5"/>
      <c r="I7" s="5"/>
      <c r="J7" s="5"/>
      <c r="K7" s="5"/>
      <c r="L7" s="5">
        <v>5</v>
      </c>
      <c r="M7" s="5"/>
      <c r="N7" s="5"/>
      <c r="O7" s="5"/>
      <c r="P7" s="5">
        <f t="shared" si="0"/>
        <v>40.799999999999997</v>
      </c>
      <c r="Q7" s="5" t="s">
        <v>46</v>
      </c>
    </row>
    <row r="8" spans="1:17" ht="42.75" x14ac:dyDescent="0.25">
      <c r="A8" s="5">
        <v>6</v>
      </c>
      <c r="B8" s="5" t="s">
        <v>43</v>
      </c>
      <c r="C8" s="5" t="s">
        <v>37</v>
      </c>
      <c r="D8" s="5" t="s">
        <v>44</v>
      </c>
      <c r="E8" s="5" t="s">
        <v>42</v>
      </c>
      <c r="F8" s="5">
        <v>20</v>
      </c>
      <c r="G8" s="5">
        <f>71.25*20/100</f>
        <v>14.25</v>
      </c>
      <c r="H8" s="5"/>
      <c r="I8" s="5"/>
      <c r="J8" s="5"/>
      <c r="K8" s="5"/>
      <c r="L8" s="5">
        <v>5</v>
      </c>
      <c r="M8" s="5"/>
      <c r="N8" s="5"/>
      <c r="O8" s="5"/>
      <c r="P8" s="5">
        <f t="shared" si="0"/>
        <v>39.25</v>
      </c>
      <c r="Q8" s="5" t="s">
        <v>46</v>
      </c>
    </row>
    <row r="9" spans="1:17" ht="42.75" x14ac:dyDescent="0.25">
      <c r="A9" s="5">
        <v>7</v>
      </c>
      <c r="B9" s="5" t="s">
        <v>33</v>
      </c>
      <c r="C9" s="5" t="s">
        <v>28</v>
      </c>
      <c r="D9" s="5" t="s">
        <v>34</v>
      </c>
      <c r="E9" s="5" t="s">
        <v>35</v>
      </c>
      <c r="F9" s="5">
        <v>20</v>
      </c>
      <c r="G9" s="5">
        <f>70*20/100</f>
        <v>14</v>
      </c>
      <c r="H9" s="5"/>
      <c r="I9" s="5"/>
      <c r="J9" s="5"/>
      <c r="K9" s="5"/>
      <c r="L9" s="5">
        <v>5</v>
      </c>
      <c r="M9" s="5"/>
      <c r="N9" s="5"/>
      <c r="O9" s="5"/>
      <c r="P9" s="5">
        <f t="shared" si="0"/>
        <v>39</v>
      </c>
      <c r="Q9" s="5" t="s">
        <v>46</v>
      </c>
    </row>
    <row r="10" spans="1:17" ht="28.5" x14ac:dyDescent="0.25">
      <c r="A10" s="5">
        <v>8</v>
      </c>
      <c r="B10" s="5" t="s">
        <v>40</v>
      </c>
      <c r="C10" s="5" t="s">
        <v>37</v>
      </c>
      <c r="D10" s="5" t="s">
        <v>41</v>
      </c>
      <c r="E10" s="5" t="s">
        <v>42</v>
      </c>
      <c r="F10" s="5">
        <v>20</v>
      </c>
      <c r="G10" s="5">
        <f>67.5*20/100</f>
        <v>13.5</v>
      </c>
      <c r="H10" s="5"/>
      <c r="I10" s="5"/>
      <c r="J10" s="5"/>
      <c r="K10" s="5"/>
      <c r="L10" s="5"/>
      <c r="M10" s="5"/>
      <c r="N10" s="5"/>
      <c r="O10" s="5">
        <v>-10</v>
      </c>
      <c r="P10" s="5">
        <f t="shared" si="0"/>
        <v>23.5</v>
      </c>
      <c r="Q10" s="5" t="s">
        <v>47</v>
      </c>
    </row>
    <row r="11" spans="1:17" ht="71.25" x14ac:dyDescent="0.25">
      <c r="A11" s="5">
        <v>9</v>
      </c>
      <c r="B11" s="5" t="s">
        <v>36</v>
      </c>
      <c r="C11" s="5" t="s">
        <v>37</v>
      </c>
      <c r="D11" s="5" t="s">
        <v>38</v>
      </c>
      <c r="E11" s="5" t="s">
        <v>39</v>
      </c>
      <c r="F11" s="5">
        <v>20</v>
      </c>
      <c r="G11" s="5">
        <f>75*20/100</f>
        <v>15</v>
      </c>
      <c r="H11" s="5"/>
      <c r="I11" s="5"/>
      <c r="J11" s="5"/>
      <c r="K11" s="5"/>
      <c r="L11" s="5"/>
      <c r="M11" s="5"/>
      <c r="N11" s="5">
        <v>-20</v>
      </c>
      <c r="O11" s="5"/>
      <c r="P11" s="5">
        <f t="shared" si="0"/>
        <v>15</v>
      </c>
      <c r="Q11" s="5" t="s">
        <v>47</v>
      </c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2020-01-08T07:49:36Z</dcterms:modified>
</cp:coreProperties>
</file>